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8. Énergie\"/>
    </mc:Choice>
  </mc:AlternateContent>
  <xr:revisionPtr revIDLastSave="0" documentId="14_{6F4D4CAF-6542-4D6D-ACB4-C0B103ECF3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.08.01.04" sheetId="2" r:id="rId1"/>
  </sheets>
  <definedNames>
    <definedName name="_xlnm.Print_Titles" localSheetId="0">'T.08.01.04'!$9:$9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2" l="1"/>
  <c r="K13" i="2" s="1"/>
  <c r="K10" i="2" l="1"/>
  <c r="K12" i="2"/>
  <c r="K9" i="2"/>
  <c r="H8" i="2"/>
  <c r="I10" i="2" s="1"/>
  <c r="K8" i="2" l="1"/>
  <c r="I9" i="2"/>
  <c r="I12" i="2"/>
  <c r="I13" i="2"/>
  <c r="I8" i="2" l="1"/>
</calcChain>
</file>

<file path=xl/sharedStrings.xml><?xml version="1.0" encoding="utf-8"?>
<sst xmlns="http://schemas.openxmlformats.org/spreadsheetml/2006/main" count="46" uniqueCount="17">
  <si>
    <t>Service de statistique du canton de Neuchâtel</t>
  </si>
  <si>
    <t>Sources:</t>
  </si>
  <si>
    <t>Section de l'énergie, canton du Jura</t>
  </si>
  <si>
    <t>Consommation totale</t>
  </si>
  <si>
    <t>Ménages</t>
  </si>
  <si>
    <t>Industrie, arts et métiers</t>
  </si>
  <si>
    <t>Agriculture et horticulture</t>
  </si>
  <si>
    <t>Transports</t>
  </si>
  <si>
    <t>Part de la consommation (en %)</t>
  </si>
  <si>
    <t>JU-T.08.01.04</t>
  </si>
  <si>
    <r>
      <rPr>
        <vertAlign val="superscript"/>
        <sz val="8"/>
        <rFont val="Arial"/>
        <family val="2"/>
      </rPr>
      <t>a)</t>
    </r>
    <r>
      <rPr>
        <sz val="8"/>
        <rFont val="Arial"/>
        <family val="2"/>
      </rPr>
      <t xml:space="preserve"> comprend le gaz naturel et le biogaz</t>
    </r>
  </si>
  <si>
    <t>-</t>
  </si>
  <si>
    <t>Services</t>
  </si>
  <si>
    <t>Consommation en MWh</t>
  </si>
  <si>
    <r>
      <t>Consommation de gaz</t>
    </r>
    <r>
      <rPr>
        <b/>
        <vertAlign val="superscript"/>
        <sz val="10"/>
        <rFont val="Arial"/>
        <family val="2"/>
      </rPr>
      <t>a)</t>
    </r>
    <r>
      <rPr>
        <b/>
        <sz val="10"/>
        <rFont val="Arial"/>
        <family val="2"/>
      </rPr>
      <t xml:space="preserve"> (MWh), selon la catégorie de consommateur, de 2018 à 2025, canton du Jura</t>
    </r>
  </si>
  <si>
    <t>Remarque: Par souci d’optimisation de l'affichage, certaines années sont masquées.</t>
  </si>
  <si>
    <t>Dernière mise à jour: 17.07.2026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</si>
</sst>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9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vertAlign val="superscript"/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0F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 applyBorder="1" applyAlignment="1">
      <alignment horizontal="left" indent="1"/>
    </xf>
    <xf numFmtId="3" fontId="1" fillId="0" borderId="0" xfId="1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/>
    <xf numFmtId="0" fontId="1" fillId="0" borderId="4" xfId="0" applyFont="1" applyBorder="1"/>
    <xf numFmtId="0" fontId="1" fillId="0" borderId="3" xfId="0" applyFont="1" applyBorder="1"/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2" borderId="4" xfId="0" applyFont="1" applyFill="1" applyBorder="1" applyAlignment="1">
      <alignment vertical="center"/>
    </xf>
    <xf numFmtId="164" fontId="2" fillId="2" borderId="4" xfId="2" applyNumberFormat="1" applyFont="1" applyFill="1" applyBorder="1" applyAlignment="1">
      <alignment horizontal="right" vertical="center"/>
    </xf>
    <xf numFmtId="164" fontId="1" fillId="0" borderId="4" xfId="2" applyNumberFormat="1" applyFont="1" applyFill="1" applyBorder="1" applyAlignment="1">
      <alignment horizontal="right" vertical="center"/>
    </xf>
    <xf numFmtId="164" fontId="1" fillId="0" borderId="3" xfId="2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165" fontId="2" fillId="2" borderId="2" xfId="0" applyNumberFormat="1" applyFont="1" applyFill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9" fontId="1" fillId="0" borderId="4" xfId="2" applyFont="1" applyFill="1" applyBorder="1" applyAlignment="1">
      <alignment horizontal="right" vertical="center"/>
    </xf>
    <xf numFmtId="9" fontId="1" fillId="0" borderId="3" xfId="2" applyFont="1" applyFill="1" applyBorder="1" applyAlignment="1">
      <alignment horizontal="right" vertical="center"/>
    </xf>
    <xf numFmtId="9" fontId="2" fillId="2" borderId="4" xfId="2" applyFont="1" applyFill="1" applyBorder="1" applyAlignment="1">
      <alignment horizontal="right" vertical="center"/>
    </xf>
    <xf numFmtId="165" fontId="1" fillId="0" borderId="2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165" fontId="2" fillId="2" borderId="2" xfId="0" applyNumberFormat="1" applyFont="1" applyFill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9" fontId="1" fillId="0" borderId="4" xfId="2" applyFont="1" applyFill="1" applyBorder="1" applyAlignment="1">
      <alignment horizontal="right" vertical="center"/>
    </xf>
    <xf numFmtId="9" fontId="1" fillId="0" borderId="3" xfId="2" applyFont="1" applyFill="1" applyBorder="1" applyAlignment="1">
      <alignment horizontal="right" vertical="center"/>
    </xf>
    <xf numFmtId="9" fontId="2" fillId="2" borderId="4" xfId="2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165" fontId="2" fillId="2" borderId="2" xfId="0" applyNumberFormat="1" applyFont="1" applyFill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9" fontId="1" fillId="0" borderId="4" xfId="2" applyFont="1" applyFill="1" applyBorder="1" applyAlignment="1">
      <alignment horizontal="right" vertical="center"/>
    </xf>
    <xf numFmtId="9" fontId="1" fillId="0" borderId="3" xfId="2" applyFont="1" applyFill="1" applyBorder="1" applyAlignment="1">
      <alignment horizontal="right" vertical="center"/>
    </xf>
    <xf numFmtId="9" fontId="2" fillId="2" borderId="4" xfId="2" applyFont="1" applyFill="1" applyBorder="1" applyAlignment="1">
      <alignment horizontal="right" vertical="center"/>
    </xf>
    <xf numFmtId="0" fontId="1" fillId="0" borderId="0" xfId="0" applyFont="1" applyAlignment="1">
      <alignment horizontal="right"/>
    </xf>
    <xf numFmtId="9" fontId="1" fillId="0" borderId="0" xfId="2" applyFont="1"/>
    <xf numFmtId="10" fontId="1" fillId="0" borderId="0" xfId="2" applyNumberFormat="1" applyFont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8" fillId="0" borderId="0" xfId="0" applyFont="1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/>
    </xf>
    <xf numFmtId="0" fontId="5" fillId="0" borderId="0" xfId="0" applyFont="1" applyAlignment="1">
      <alignment vertical="center"/>
    </xf>
  </cellXfs>
  <cellStyles count="3">
    <cellStyle name="Normal" xfId="0" builtinId="0"/>
    <cellStyle name="Normal 3" xfId="1" xr:uid="{00000000-0005-0000-0000-000001000000}"/>
    <cellStyle name="Pourcentage" xfId="2" builtinId="5"/>
  </cellStyles>
  <dxfs count="0"/>
  <tableStyles count="0" defaultTableStyle="TableStyleMedium2" defaultPivotStyle="PivotStyleLight16"/>
  <colors>
    <mruColors>
      <color rgb="FFF6F0F1"/>
      <color rgb="FFEFE8E4"/>
      <color rgb="FFF6F1F0"/>
      <color rgb="FF3333FF"/>
      <color rgb="FF3366FF"/>
      <color rgb="FFF5F0EF"/>
      <color rgb="FFF0E8E6"/>
      <color rgb="FFF9F6F5"/>
      <color rgb="FFF8F4F2"/>
      <color rgb="FFF6F2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249920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1989185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1:R21"/>
  <sheetViews>
    <sheetView tabSelected="1" zoomScaleNormal="100" workbookViewId="0">
      <selection sqref="A1:B1"/>
    </sheetView>
  </sheetViews>
  <sheetFormatPr baseColWidth="10" defaultColWidth="11.5703125" defaultRowHeight="11.25" x14ac:dyDescent="0.2"/>
  <cols>
    <col min="1" max="1" width="26" style="4" customWidth="1"/>
    <col min="2" max="3" width="13.7109375" style="4" customWidth="1"/>
    <col min="4" max="5" width="13.7109375" style="4" hidden="1" customWidth="1"/>
    <col min="6" max="7" width="13.7109375" style="4" customWidth="1"/>
    <col min="8" max="9" width="13.7109375" style="4" hidden="1" customWidth="1"/>
    <col min="10" max="15" width="13.7109375" style="4" customWidth="1"/>
    <col min="16" max="16" width="12.7109375" style="4" bestFit="1" customWidth="1"/>
    <col min="17" max="17" width="12.42578125" style="4" bestFit="1" customWidth="1"/>
    <col min="18" max="16384" width="11.5703125" style="4"/>
  </cols>
  <sheetData>
    <row r="1" spans="1:18" s="3" customFormat="1" ht="45" customHeight="1" x14ac:dyDescent="0.2">
      <c r="A1" s="46"/>
      <c r="B1" s="46"/>
    </row>
    <row r="2" spans="1:18" ht="12.75" x14ac:dyDescent="0.2">
      <c r="Q2" s="7" t="s">
        <v>9</v>
      </c>
    </row>
    <row r="4" spans="1:18" ht="16.5" customHeight="1" x14ac:dyDescent="0.2">
      <c r="A4" s="50" t="s">
        <v>14</v>
      </c>
      <c r="B4" s="50"/>
      <c r="C4" s="50"/>
      <c r="D4" s="50"/>
      <c r="E4" s="50"/>
      <c r="F4" s="50"/>
      <c r="G4" s="50"/>
    </row>
    <row r="6" spans="1:18" ht="12" customHeight="1" x14ac:dyDescent="0.2">
      <c r="A6" s="5"/>
      <c r="B6" s="44">
        <v>2018</v>
      </c>
      <c r="C6" s="45"/>
      <c r="D6" s="44">
        <v>2019</v>
      </c>
      <c r="E6" s="45"/>
      <c r="F6" s="44">
        <v>2020</v>
      </c>
      <c r="G6" s="45"/>
      <c r="H6" s="44">
        <v>2021</v>
      </c>
      <c r="I6" s="45"/>
      <c r="J6" s="44">
        <v>2022</v>
      </c>
      <c r="K6" s="45"/>
      <c r="L6" s="44">
        <v>2023</v>
      </c>
      <c r="M6" s="45"/>
      <c r="N6" s="44">
        <v>2024</v>
      </c>
      <c r="O6" s="45"/>
      <c r="P6" s="44">
        <v>2025</v>
      </c>
      <c r="Q6" s="45"/>
    </row>
    <row r="7" spans="1:18" ht="39.75" customHeight="1" x14ac:dyDescent="0.2">
      <c r="A7" s="6"/>
      <c r="B7" s="8" t="s">
        <v>13</v>
      </c>
      <c r="C7" s="9" t="s">
        <v>8</v>
      </c>
      <c r="D7" s="8" t="s">
        <v>13</v>
      </c>
      <c r="E7" s="9" t="s">
        <v>8</v>
      </c>
      <c r="F7" s="8" t="s">
        <v>13</v>
      </c>
      <c r="G7" s="9" t="s">
        <v>8</v>
      </c>
      <c r="H7" s="8" t="s">
        <v>13</v>
      </c>
      <c r="I7" s="9" t="s">
        <v>8</v>
      </c>
      <c r="J7" s="8" t="s">
        <v>13</v>
      </c>
      <c r="K7" s="9" t="s">
        <v>8</v>
      </c>
      <c r="L7" s="8" t="s">
        <v>13</v>
      </c>
      <c r="M7" s="9" t="s">
        <v>8</v>
      </c>
      <c r="N7" s="33" t="s">
        <v>13</v>
      </c>
      <c r="O7" s="34" t="s">
        <v>8</v>
      </c>
      <c r="P7" s="33" t="s">
        <v>13</v>
      </c>
      <c r="Q7" s="34" t="s">
        <v>8</v>
      </c>
    </row>
    <row r="8" spans="1:18" ht="12" customHeight="1" x14ac:dyDescent="0.2">
      <c r="A8" s="12" t="s">
        <v>3</v>
      </c>
      <c r="B8" s="18">
        <v>119461.17700000001</v>
      </c>
      <c r="C8" s="13">
        <v>100</v>
      </c>
      <c r="D8" s="18">
        <v>123399.70299999999</v>
      </c>
      <c r="E8" s="13">
        <v>100</v>
      </c>
      <c r="F8" s="18">
        <v>116985.518</v>
      </c>
      <c r="G8" s="13">
        <v>100</v>
      </c>
      <c r="H8" s="18">
        <f>SUM(H9:H13)</f>
        <v>131116.685</v>
      </c>
      <c r="I8" s="23">
        <f>SUM(I9:I13)</f>
        <v>0.99999999999999989</v>
      </c>
      <c r="J8" s="18">
        <f>SUM(J9:J13)</f>
        <v>108557.70657899999</v>
      </c>
      <c r="K8" s="23">
        <f>SUM(K9:K13)</f>
        <v>1</v>
      </c>
      <c r="L8" s="26">
        <v>92854.991999999998</v>
      </c>
      <c r="M8" s="31">
        <v>1</v>
      </c>
      <c r="N8" s="35">
        <v>90175.661999999997</v>
      </c>
      <c r="O8" s="40">
        <v>1</v>
      </c>
      <c r="P8" s="35">
        <v>98638</v>
      </c>
      <c r="Q8" s="40">
        <v>1</v>
      </c>
    </row>
    <row r="9" spans="1:18" ht="12" customHeight="1" x14ac:dyDescent="0.2">
      <c r="A9" s="16" t="s">
        <v>4</v>
      </c>
      <c r="B9" s="19">
        <v>52836.542000000001</v>
      </c>
      <c r="C9" s="14">
        <v>44.229048571989203</v>
      </c>
      <c r="D9" s="19">
        <v>59198.252999999997</v>
      </c>
      <c r="E9" s="14">
        <v>47.972767811280711</v>
      </c>
      <c r="F9" s="19">
        <v>58116.468000000001</v>
      </c>
      <c r="G9" s="14">
        <v>49.678343946812291</v>
      </c>
      <c r="H9" s="19">
        <v>65421.173999999999</v>
      </c>
      <c r="I9" s="21">
        <f>H9/H$8</f>
        <v>0.49895384405119758</v>
      </c>
      <c r="J9" s="19">
        <v>55178.527999999998</v>
      </c>
      <c r="K9" s="21">
        <f>J9/J$8</f>
        <v>0.5082875250302501</v>
      </c>
      <c r="L9" s="27">
        <v>48020.222000000002</v>
      </c>
      <c r="M9" s="29">
        <v>0.51715283115850141</v>
      </c>
      <c r="N9" s="36">
        <v>48559.525999999998</v>
      </c>
      <c r="O9" s="38">
        <v>0.53849924606042809</v>
      </c>
      <c r="P9" s="36">
        <v>50256</v>
      </c>
      <c r="Q9" s="38">
        <v>0.50949938157707986</v>
      </c>
      <c r="R9" s="43"/>
    </row>
    <row r="10" spans="1:18" x14ac:dyDescent="0.2">
      <c r="A10" s="16" t="s">
        <v>5</v>
      </c>
      <c r="B10" s="19">
        <v>44662.468000000001</v>
      </c>
      <c r="C10" s="14">
        <v>37.386596316558972</v>
      </c>
      <c r="D10" s="19">
        <v>41347.870999999999</v>
      </c>
      <c r="E10" s="14">
        <v>33.507269462390852</v>
      </c>
      <c r="F10" s="24">
        <v>37970.656999999999</v>
      </c>
      <c r="G10" s="14">
        <v>32.457570517403703</v>
      </c>
      <c r="H10" s="19">
        <v>39829.599000000002</v>
      </c>
      <c r="I10" s="21">
        <f>H10/H$8</f>
        <v>0.30377216294020859</v>
      </c>
      <c r="J10" s="19">
        <v>30972.634005</v>
      </c>
      <c r="K10" s="21">
        <f>J10/J$8</f>
        <v>0.28531032002283951</v>
      </c>
      <c r="L10" s="27">
        <v>26388.236000000001</v>
      </c>
      <c r="M10" s="29">
        <v>0.28418758573583208</v>
      </c>
      <c r="N10" s="36">
        <v>19768.618000000002</v>
      </c>
      <c r="O10" s="38">
        <v>0.21922343081883894</v>
      </c>
      <c r="P10" s="36">
        <v>25686</v>
      </c>
      <c r="Q10" s="38">
        <v>0.2604067397960218</v>
      </c>
      <c r="R10" s="42"/>
    </row>
    <row r="11" spans="1:18" ht="10.15" x14ac:dyDescent="0.2">
      <c r="A11" s="16" t="s">
        <v>6</v>
      </c>
      <c r="B11" s="19" t="s">
        <v>11</v>
      </c>
      <c r="C11" s="14" t="s">
        <v>11</v>
      </c>
      <c r="D11" s="19" t="s">
        <v>11</v>
      </c>
      <c r="E11" s="14" t="s">
        <v>11</v>
      </c>
      <c r="F11" s="19" t="s">
        <v>11</v>
      </c>
      <c r="G11" s="14" t="s">
        <v>11</v>
      </c>
      <c r="H11" s="25" t="s">
        <v>11</v>
      </c>
      <c r="I11" s="21" t="s">
        <v>11</v>
      </c>
      <c r="J11" s="25" t="s">
        <v>11</v>
      </c>
      <c r="K11" s="21" t="s">
        <v>11</v>
      </c>
      <c r="L11" s="32" t="s">
        <v>11</v>
      </c>
      <c r="M11" s="29" t="s">
        <v>11</v>
      </c>
      <c r="N11" s="41" t="s">
        <v>11</v>
      </c>
      <c r="O11" s="38" t="s">
        <v>11</v>
      </c>
      <c r="P11" s="41" t="s">
        <v>11</v>
      </c>
      <c r="Q11" s="38" t="s">
        <v>11</v>
      </c>
      <c r="R11" s="42"/>
    </row>
    <row r="12" spans="1:18" ht="10.15" x14ac:dyDescent="0.2">
      <c r="A12" s="16" t="s">
        <v>12</v>
      </c>
      <c r="B12" s="19">
        <v>20719.232</v>
      </c>
      <c r="C12" s="14">
        <v>17.343904120415623</v>
      </c>
      <c r="D12" s="19">
        <v>21657.746999999999</v>
      </c>
      <c r="E12" s="14">
        <v>17.550890701900638</v>
      </c>
      <c r="F12" s="19">
        <v>19743.008999999998</v>
      </c>
      <c r="G12" s="14">
        <v>16.876455596837207</v>
      </c>
      <c r="H12" s="19">
        <v>24544.655999999999</v>
      </c>
      <c r="I12" s="21">
        <f t="shared" ref="I12:K13" si="0">H12/H$8</f>
        <v>0.18719704513578878</v>
      </c>
      <c r="J12" s="19">
        <v>21462.13394</v>
      </c>
      <c r="K12" s="21">
        <f t="shared" si="0"/>
        <v>0.19770253643283722</v>
      </c>
      <c r="L12" s="27">
        <v>17770.478999999999</v>
      </c>
      <c r="M12" s="29">
        <v>0.19137882215314822</v>
      </c>
      <c r="N12" s="36">
        <v>21283.528999999999</v>
      </c>
      <c r="O12" s="38">
        <v>0.23602298589169216</v>
      </c>
      <c r="P12" s="36">
        <v>22056</v>
      </c>
      <c r="Q12" s="38">
        <v>0.22360550700541373</v>
      </c>
      <c r="R12" s="42"/>
    </row>
    <row r="13" spans="1:18" ht="10.15" x14ac:dyDescent="0.2">
      <c r="A13" s="17" t="s">
        <v>7</v>
      </c>
      <c r="B13" s="20">
        <v>1242.9349999999999</v>
      </c>
      <c r="C13" s="15">
        <v>1.0404509910361923</v>
      </c>
      <c r="D13" s="20">
        <v>1195.8319999999999</v>
      </c>
      <c r="E13" s="15">
        <v>0.96907202442780593</v>
      </c>
      <c r="F13" s="20">
        <v>1155.384</v>
      </c>
      <c r="G13" s="15">
        <v>0.98762993894680207</v>
      </c>
      <c r="H13" s="20">
        <v>1321.2559999999999</v>
      </c>
      <c r="I13" s="22">
        <f t="shared" si="0"/>
        <v>1.007694787280505E-2</v>
      </c>
      <c r="J13" s="20">
        <v>944.41063400000007</v>
      </c>
      <c r="K13" s="22">
        <f t="shared" si="0"/>
        <v>8.699618514073252E-3</v>
      </c>
      <c r="L13" s="28">
        <v>676.05500000000006</v>
      </c>
      <c r="M13" s="30">
        <v>7.2807609525183106E-3</v>
      </c>
      <c r="N13" s="37">
        <v>563.98900000000003</v>
      </c>
      <c r="O13" s="39">
        <v>6.2543372290408033E-3</v>
      </c>
      <c r="P13" s="37">
        <v>640</v>
      </c>
      <c r="Q13" s="39">
        <v>6.4883716214846204E-3</v>
      </c>
      <c r="R13" s="42"/>
    </row>
    <row r="14" spans="1:18" ht="10.15" x14ac:dyDescent="0.2">
      <c r="A14" s="1"/>
      <c r="B14" s="2"/>
      <c r="C14" s="2"/>
      <c r="D14" s="2"/>
      <c r="E14" s="2"/>
    </row>
    <row r="15" spans="1:18" ht="11.45" x14ac:dyDescent="0.2">
      <c r="A15" s="11" t="s">
        <v>10</v>
      </c>
      <c r="B15" s="2"/>
      <c r="C15" s="2"/>
      <c r="D15" s="2"/>
      <c r="E15" s="2"/>
    </row>
    <row r="16" spans="1:18" x14ac:dyDescent="0.2">
      <c r="A16" s="47" t="s">
        <v>15</v>
      </c>
    </row>
    <row r="17" spans="1:5" x14ac:dyDescent="0.2">
      <c r="A17" s="47"/>
    </row>
    <row r="18" spans="1:5" ht="10.15" x14ac:dyDescent="0.2">
      <c r="A18" s="10" t="s">
        <v>1</v>
      </c>
      <c r="B18" s="10"/>
      <c r="C18" s="10"/>
      <c r="D18" s="10"/>
      <c r="E18" s="10"/>
    </row>
    <row r="19" spans="1:5" x14ac:dyDescent="0.2">
      <c r="A19" s="48" t="s">
        <v>2</v>
      </c>
      <c r="B19" s="48"/>
      <c r="C19" s="48"/>
      <c r="D19" s="48"/>
      <c r="E19" s="48"/>
    </row>
    <row r="20" spans="1:5" x14ac:dyDescent="0.2">
      <c r="A20" s="49" t="s">
        <v>0</v>
      </c>
      <c r="B20" s="49"/>
      <c r="C20" s="49"/>
      <c r="D20" s="49"/>
      <c r="E20" s="49"/>
    </row>
    <row r="21" spans="1:5" x14ac:dyDescent="0.2">
      <c r="A21" s="49" t="s">
        <v>16</v>
      </c>
      <c r="B21" s="49"/>
      <c r="C21" s="49"/>
      <c r="D21" s="49"/>
      <c r="E21" s="49"/>
    </row>
  </sheetData>
  <mergeCells count="10">
    <mergeCell ref="A1:B1"/>
    <mergeCell ref="F6:G6"/>
    <mergeCell ref="A19:E19"/>
    <mergeCell ref="B6:C6"/>
    <mergeCell ref="D6:E6"/>
    <mergeCell ref="N6:O6"/>
    <mergeCell ref="J6:K6"/>
    <mergeCell ref="H6:I6"/>
    <mergeCell ref="L6:M6"/>
    <mergeCell ref="P6:Q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&amp;Lhttp://stat.jura.ch/&amp;CJU-T.08.01.01&amp;R&amp;P/&amp;N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T.08.01.04</vt:lpstr>
      <vt:lpstr>T.08.01.04!Impression_des_titres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2020-04-21T12:27:41Z</cp:lastPrinted>
  <dcterms:created xsi:type="dcterms:W3CDTF">2017-01-11T11:13:34Z</dcterms:created>
  <dcterms:modified xsi:type="dcterms:W3CDTF">2026-09-10T08:56:05Z</dcterms:modified>
</cp:coreProperties>
</file>