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_A publier\"/>
    </mc:Choice>
  </mc:AlternateContent>
  <xr:revisionPtr revIDLastSave="0" documentId="8_{5A43C7B7-9BB6-49D8-8037-9CA5610F04E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.18.02.01" sheetId="3" r:id="rId1"/>
  </sheets>
  <definedNames>
    <definedName name="_xlnm.Print_Titles" localSheetId="0">'T.18.02.01'!$10:$10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P31" i="3" l="1"/>
  <c r="I31" i="3"/>
  <c r="P30" i="3" l="1"/>
  <c r="I30" i="3"/>
  <c r="B30" i="3"/>
</calcChain>
</file>

<file path=xl/sharedStrings.xml><?xml version="1.0" encoding="utf-8"?>
<sst xmlns="http://schemas.openxmlformats.org/spreadsheetml/2006/main" count="36" uniqueCount="20">
  <si>
    <t>JU-T.18.02.01</t>
  </si>
  <si>
    <t>Total</t>
  </si>
  <si>
    <t>Contribuables</t>
  </si>
  <si>
    <t>Source:</t>
  </si>
  <si>
    <t>Service de statistique du canton de Neuchâtel</t>
  </si>
  <si>
    <t>Administration fédérale des contributions</t>
  </si>
  <si>
    <t>Revenus nets (en mio de CHF)</t>
  </si>
  <si>
    <t>Rendement de l'impôt (en 1000 CHF)</t>
  </si>
  <si>
    <t>Classes de revenu net (en 1000 CHF)</t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</si>
  <si>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Personnes assujetties pendant toute l'année fiscale avec domicile dans le canton et sans revenu de l'étranger. Le revenu déterminant le taux et le revenu imposable sont identiques.</t>
    </r>
  </si>
  <si>
    <t>De 20.0 à 29.9</t>
  </si>
  <si>
    <t>De 30.0 à 39.9</t>
  </si>
  <si>
    <t>De 40.0 à 49.9</t>
  </si>
  <si>
    <t>De 50.0 à 74.9</t>
  </si>
  <si>
    <t>75.0 et plus</t>
  </si>
  <si>
    <r>
      <t>De 0.0 à 19.9</t>
    </r>
    <r>
      <rPr>
        <b/>
        <vertAlign val="superscript"/>
        <sz val="8"/>
        <rFont val="Arial"/>
        <family val="2"/>
      </rPr>
      <t>b)</t>
    </r>
  </si>
  <si>
    <r>
      <t>Cas normaux acquittant un impôt fédéral direct</t>
    </r>
    <r>
      <rPr>
        <b/>
        <vertAlign val="superscript"/>
        <sz val="8"/>
        <rFont val="Arial"/>
        <family val="2"/>
      </rPr>
      <t>a)</t>
    </r>
  </si>
  <si>
    <r>
      <rPr>
        <vertAlign val="superscript"/>
        <sz val="8"/>
        <rFont val="Arial"/>
        <family val="2"/>
      </rPr>
      <t>b)</t>
    </r>
    <r>
      <rPr>
        <sz val="8"/>
        <rFont val="Arial"/>
        <family val="2"/>
      </rPr>
      <t xml:space="preserve"> Jusqu'en 2008 de 16.0 à 19.9 (en 1000 CHF); de 2008 à 2014 de 15.0 à 19.9 (en 1000 CHF); dès 2020 de 1 à 20.0 (en 1000 CHF), de 20.001 à 30.0 (en 1000 CHF), etc.</t>
    </r>
  </si>
  <si>
    <t>Dernière mise à jour: 27.11.2025</t>
  </si>
  <si>
    <t>Impôt fédéral direct des personnes physiques selon les classes de revenu net, de 2001 à 2022, canton du Jura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</si>
</sst>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0807]#,##0;\-#,##0"/>
  </numFmts>
  <fonts count="8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vertAlign val="superscript"/>
      <sz val="8"/>
      <name val="Arial"/>
      <family val="2"/>
    </font>
    <font>
      <b/>
      <sz val="10"/>
      <name val="Arial"/>
      <family val="2"/>
    </font>
    <font>
      <vertAlign val="superscript"/>
      <sz val="8"/>
      <name val="Arial"/>
      <family val="2"/>
    </font>
    <font>
      <sz val="8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38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0" xfId="0" applyFont="1" applyBorder="1" applyAlignment="1">
      <alignment horizontal="left" indent="1"/>
    </xf>
    <xf numFmtId="3" fontId="1" fillId="0" borderId="0" xfId="1" applyNumberFormat="1" applyFont="1" applyFill="1" applyBorder="1" applyAlignment="1">
      <alignment horizontal="right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indent="1"/>
    </xf>
    <xf numFmtId="3" fontId="1" fillId="0" borderId="1" xfId="1" applyNumberFormat="1" applyFont="1" applyFill="1" applyBorder="1" applyAlignment="1">
      <alignment horizontal="right"/>
    </xf>
    <xf numFmtId="3" fontId="1" fillId="0" borderId="3" xfId="1" applyNumberFormat="1" applyFont="1" applyFill="1" applyBorder="1" applyAlignment="1">
      <alignment horizontal="right"/>
    </xf>
    <xf numFmtId="3" fontId="1" fillId="0" borderId="2" xfId="1" applyNumberFormat="1" applyFont="1" applyFill="1" applyBorder="1" applyAlignment="1">
      <alignment horizontal="right"/>
    </xf>
    <xf numFmtId="3" fontId="1" fillId="0" borderId="6" xfId="1" applyNumberFormat="1" applyFont="1" applyFill="1" applyBorder="1" applyAlignment="1">
      <alignment horizontal="right"/>
    </xf>
    <xf numFmtId="3" fontId="1" fillId="0" borderId="5" xfId="1" applyNumberFormat="1" applyFont="1" applyFill="1" applyBorder="1" applyAlignment="1">
      <alignment horizontal="right"/>
    </xf>
    <xf numFmtId="0" fontId="2" fillId="0" borderId="1" xfId="0" applyFont="1" applyBorder="1" applyAlignment="1">
      <alignment horizontal="right" vertical="center" wrapText="1"/>
    </xf>
    <xf numFmtId="0" fontId="2" fillId="0" borderId="5" xfId="0" applyFont="1" applyBorder="1" applyAlignment="1">
      <alignment horizontal="right" vertical="center" wrapText="1"/>
    </xf>
    <xf numFmtId="0" fontId="1" fillId="0" borderId="0" xfId="0" applyFont="1" applyFill="1"/>
    <xf numFmtId="0" fontId="1" fillId="0" borderId="0" xfId="0" applyFont="1"/>
    <xf numFmtId="0" fontId="2" fillId="0" borderId="0" xfId="0" applyFont="1" applyAlignment="1">
      <alignment horizontal="right"/>
    </xf>
    <xf numFmtId="0" fontId="5" fillId="0" borderId="0" xfId="0" applyFont="1" applyAlignment="1">
      <alignment horizontal="right"/>
    </xf>
    <xf numFmtId="0" fontId="5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left" vertical="top" wrapText="1"/>
    </xf>
    <xf numFmtId="3" fontId="1" fillId="0" borderId="0" xfId="0" applyNumberFormat="1" applyFont="1"/>
    <xf numFmtId="3" fontId="1" fillId="0" borderId="3" xfId="0" applyNumberFormat="1" applyFont="1" applyBorder="1"/>
    <xf numFmtId="3" fontId="1" fillId="0" borderId="0" xfId="0" applyNumberFormat="1" applyFont="1" applyBorder="1"/>
    <xf numFmtId="3" fontId="1" fillId="0" borderId="6" xfId="0" applyNumberFormat="1" applyFont="1" applyBorder="1"/>
    <xf numFmtId="0" fontId="1" fillId="0" borderId="0" xfId="0" applyFont="1" applyFill="1" applyBorder="1" applyAlignment="1">
      <alignment horizontal="left" vertical="center"/>
    </xf>
    <xf numFmtId="3" fontId="1" fillId="0" borderId="0" xfId="1" applyNumberFormat="1" applyFont="1" applyFill="1" applyBorder="1" applyAlignment="1">
      <alignment horizontal="right" vertical="center"/>
    </xf>
    <xf numFmtId="0" fontId="1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5" fillId="0" borderId="0" xfId="0" applyFont="1" applyAlignment="1">
      <alignment horizontal="left" vertical="top" wrapText="1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64" fontId="7" fillId="2" borderId="8" xfId="0" applyNumberFormat="1" applyFont="1" applyFill="1" applyBorder="1" applyAlignment="1">
      <alignment horizontal="center" vertical="top" wrapText="1" readingOrder="1"/>
    </xf>
  </cellXfs>
  <cellStyles count="3">
    <cellStyle name="Normal" xfId="0" builtinId="0"/>
    <cellStyle name="Normal 3" xfId="1" xr:uid="{00000000-0005-0000-0000-000001000000}"/>
    <cellStyle name="Standard 2 2" xfId="2" xr:uid="{00000000-0005-0000-0000-000002000000}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441690</xdr:colOff>
      <xdr:row>2</xdr:row>
      <xdr:rowOff>3028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42"/>
  <sheetViews>
    <sheetView tabSelected="1" zoomScaleNormal="100" workbookViewId="0"/>
  </sheetViews>
  <sheetFormatPr baseColWidth="10" defaultColWidth="11.5703125" defaultRowHeight="11.25" x14ac:dyDescent="0.2"/>
  <cols>
    <col min="1" max="1" width="7" style="14" customWidth="1"/>
    <col min="2" max="2" width="8.140625" style="14" customWidth="1"/>
    <col min="3" max="22" width="8.28515625" style="14" customWidth="1"/>
    <col min="23" max="16384" width="11.5703125" style="14"/>
  </cols>
  <sheetData>
    <row r="1" spans="1:22" s="13" customFormat="1" ht="45" customHeight="1" x14ac:dyDescent="0.2"/>
    <row r="2" spans="1:22" ht="13.15" x14ac:dyDescent="0.25">
      <c r="O2" s="15"/>
      <c r="V2" s="16" t="s">
        <v>0</v>
      </c>
    </row>
    <row r="4" spans="1:22" ht="12.75" x14ac:dyDescent="0.2">
      <c r="A4" s="28" t="s">
        <v>19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</row>
    <row r="5" spans="1:22" ht="11.25" customHeight="1" x14ac:dyDescent="0.2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</row>
    <row r="6" spans="1:22" ht="12.75" customHeight="1" x14ac:dyDescent="0.2">
      <c r="A6" s="18" t="s">
        <v>16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</row>
    <row r="7" spans="1:22" ht="12.75" customHeight="1" x14ac:dyDescent="0.2">
      <c r="A7" s="18"/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</row>
    <row r="8" spans="1:22" ht="17.25" customHeight="1" x14ac:dyDescent="0.2">
      <c r="A8" s="20"/>
      <c r="B8" s="29" t="s">
        <v>2</v>
      </c>
      <c r="C8" s="30"/>
      <c r="D8" s="30"/>
      <c r="E8" s="30"/>
      <c r="F8" s="30"/>
      <c r="G8" s="30"/>
      <c r="H8" s="31"/>
      <c r="I8" s="29" t="s">
        <v>6</v>
      </c>
      <c r="J8" s="30"/>
      <c r="K8" s="30"/>
      <c r="L8" s="30"/>
      <c r="M8" s="30"/>
      <c r="N8" s="30"/>
      <c r="O8" s="31"/>
      <c r="P8" s="29" t="s">
        <v>7</v>
      </c>
      <c r="Q8" s="30"/>
      <c r="R8" s="30"/>
      <c r="S8" s="30"/>
      <c r="T8" s="30"/>
      <c r="U8" s="30"/>
      <c r="V8" s="30"/>
    </row>
    <row r="9" spans="1:22" ht="20.25" customHeight="1" x14ac:dyDescent="0.2">
      <c r="A9" s="20"/>
      <c r="B9" s="32" t="s">
        <v>1</v>
      </c>
      <c r="C9" s="34" t="s">
        <v>8</v>
      </c>
      <c r="D9" s="35"/>
      <c r="E9" s="35"/>
      <c r="F9" s="35"/>
      <c r="G9" s="35"/>
      <c r="H9" s="36"/>
      <c r="I9" s="32" t="s">
        <v>1</v>
      </c>
      <c r="J9" s="34" t="s">
        <v>8</v>
      </c>
      <c r="K9" s="35"/>
      <c r="L9" s="35"/>
      <c r="M9" s="35"/>
      <c r="N9" s="35"/>
      <c r="O9" s="36"/>
      <c r="P9" s="32" t="s">
        <v>1</v>
      </c>
      <c r="Q9" s="34" t="s">
        <v>8</v>
      </c>
      <c r="R9" s="35"/>
      <c r="S9" s="35"/>
      <c r="T9" s="35"/>
      <c r="U9" s="35"/>
      <c r="V9" s="35"/>
    </row>
    <row r="10" spans="1:22" ht="23.45" customHeight="1" x14ac:dyDescent="0.2">
      <c r="A10" s="1"/>
      <c r="B10" s="33"/>
      <c r="C10" s="11" t="s">
        <v>15</v>
      </c>
      <c r="D10" s="11" t="s">
        <v>10</v>
      </c>
      <c r="E10" s="11" t="s">
        <v>11</v>
      </c>
      <c r="F10" s="11" t="s">
        <v>12</v>
      </c>
      <c r="G10" s="11" t="s">
        <v>13</v>
      </c>
      <c r="H10" s="12" t="s">
        <v>14</v>
      </c>
      <c r="I10" s="33"/>
      <c r="J10" s="11" t="s">
        <v>15</v>
      </c>
      <c r="K10" s="11" t="s">
        <v>10</v>
      </c>
      <c r="L10" s="11" t="s">
        <v>11</v>
      </c>
      <c r="M10" s="11" t="s">
        <v>12</v>
      </c>
      <c r="N10" s="11" t="s">
        <v>13</v>
      </c>
      <c r="O10" s="12" t="s">
        <v>14</v>
      </c>
      <c r="P10" s="33"/>
      <c r="Q10" s="11" t="s">
        <v>15</v>
      </c>
      <c r="R10" s="11" t="s">
        <v>10</v>
      </c>
      <c r="S10" s="11" t="s">
        <v>11</v>
      </c>
      <c r="T10" s="11" t="s">
        <v>12</v>
      </c>
      <c r="U10" s="11" t="s">
        <v>13</v>
      </c>
      <c r="V10" s="11" t="s">
        <v>14</v>
      </c>
    </row>
    <row r="11" spans="1:22" ht="11.25" customHeight="1" x14ac:dyDescent="0.2">
      <c r="A11" s="2">
        <v>2001</v>
      </c>
      <c r="B11" s="7">
        <v>29413</v>
      </c>
      <c r="C11" s="7">
        <v>658</v>
      </c>
      <c r="D11" s="3">
        <v>4073</v>
      </c>
      <c r="E11" s="3">
        <v>4746</v>
      </c>
      <c r="F11" s="3">
        <v>4620</v>
      </c>
      <c r="G11" s="3">
        <v>8224</v>
      </c>
      <c r="H11" s="9">
        <v>7092</v>
      </c>
      <c r="I11" s="7">
        <v>1754.3949</v>
      </c>
      <c r="J11" s="7">
        <v>12.451600000000001</v>
      </c>
      <c r="K11" s="3">
        <v>101.70089999999999</v>
      </c>
      <c r="L11" s="3">
        <v>167.13259999999997</v>
      </c>
      <c r="M11" s="3">
        <v>206.483</v>
      </c>
      <c r="N11" s="3">
        <v>507.12730000000005</v>
      </c>
      <c r="O11" s="9">
        <v>759.49950000000001</v>
      </c>
      <c r="P11" s="7">
        <v>26528.235000000001</v>
      </c>
      <c r="Q11" s="7">
        <v>20.79</v>
      </c>
      <c r="R11" s="3">
        <v>318.33800000000002</v>
      </c>
      <c r="S11" s="3">
        <v>682.98599999999999</v>
      </c>
      <c r="T11" s="3">
        <v>1247.874</v>
      </c>
      <c r="U11" s="3">
        <v>4009.1640000000002</v>
      </c>
      <c r="V11" s="3">
        <v>20249.082999999999</v>
      </c>
    </row>
    <row r="12" spans="1:22" ht="11.25" customHeight="1" x14ac:dyDescent="0.2">
      <c r="A12" s="2">
        <v>2002</v>
      </c>
      <c r="B12" s="7">
        <v>29491</v>
      </c>
      <c r="C12" s="7">
        <v>636</v>
      </c>
      <c r="D12" s="3">
        <v>4040</v>
      </c>
      <c r="E12" s="3">
        <v>4739</v>
      </c>
      <c r="F12" s="3">
        <v>4528</v>
      </c>
      <c r="G12" s="3">
        <v>8209</v>
      </c>
      <c r="H12" s="9">
        <v>7339</v>
      </c>
      <c r="I12" s="7">
        <v>1774.9168999999999</v>
      </c>
      <c r="J12" s="7">
        <v>12.073600000000001</v>
      </c>
      <c r="K12" s="3">
        <v>100.6016</v>
      </c>
      <c r="L12" s="3">
        <v>167.06259999999997</v>
      </c>
      <c r="M12" s="3">
        <v>202.41420000000002</v>
      </c>
      <c r="N12" s="3">
        <v>505.43200000000002</v>
      </c>
      <c r="O12" s="9">
        <v>787.3329</v>
      </c>
      <c r="P12" s="7">
        <v>27236.172999999999</v>
      </c>
      <c r="Q12" s="7">
        <v>20.167999999999999</v>
      </c>
      <c r="R12" s="3">
        <v>312.798</v>
      </c>
      <c r="S12" s="3">
        <v>684.75300000000004</v>
      </c>
      <c r="T12" s="3">
        <v>1216.556</v>
      </c>
      <c r="U12" s="3">
        <v>4089.1170000000002</v>
      </c>
      <c r="V12" s="3">
        <v>20912.780999999999</v>
      </c>
    </row>
    <row r="13" spans="1:22" ht="11.25" customHeight="1" x14ac:dyDescent="0.2">
      <c r="A13" s="2">
        <v>2003</v>
      </c>
      <c r="B13" s="7">
        <v>29651</v>
      </c>
      <c r="C13" s="7">
        <v>640</v>
      </c>
      <c r="D13" s="3">
        <v>4109</v>
      </c>
      <c r="E13" s="3">
        <v>4489</v>
      </c>
      <c r="F13" s="3">
        <v>4623</v>
      </c>
      <c r="G13" s="3">
        <v>8206</v>
      </c>
      <c r="H13" s="9">
        <v>7584</v>
      </c>
      <c r="I13" s="7">
        <v>1800.1557</v>
      </c>
      <c r="J13" s="7">
        <v>12.1562</v>
      </c>
      <c r="K13" s="3">
        <v>102.90279999999998</v>
      </c>
      <c r="L13" s="3">
        <v>157.96620000000001</v>
      </c>
      <c r="M13" s="3">
        <v>206.7467</v>
      </c>
      <c r="N13" s="3">
        <v>504.85439999999994</v>
      </c>
      <c r="O13" s="9">
        <v>815.5293999999999</v>
      </c>
      <c r="P13" s="7">
        <v>28162.733</v>
      </c>
      <c r="Q13" s="7">
        <v>20.343</v>
      </c>
      <c r="R13" s="3">
        <v>322.59199999999998</v>
      </c>
      <c r="S13" s="3">
        <v>652.71500000000003</v>
      </c>
      <c r="T13" s="3">
        <v>1245.104</v>
      </c>
      <c r="U13" s="3">
        <v>4156.8670000000002</v>
      </c>
      <c r="V13" s="3">
        <v>21765.112000000001</v>
      </c>
    </row>
    <row r="14" spans="1:22" ht="11.25" customHeight="1" x14ac:dyDescent="0.2">
      <c r="A14" s="2">
        <v>2004</v>
      </c>
      <c r="B14" s="7">
        <v>29641</v>
      </c>
      <c r="C14" s="7">
        <v>598</v>
      </c>
      <c r="D14" s="3">
        <v>4041</v>
      </c>
      <c r="E14" s="3">
        <v>4424</v>
      </c>
      <c r="F14" s="3">
        <v>4656</v>
      </c>
      <c r="G14" s="3">
        <v>8076</v>
      </c>
      <c r="H14" s="9">
        <v>7846</v>
      </c>
      <c r="I14" s="7">
        <v>1821.2139999999999</v>
      </c>
      <c r="J14" s="7">
        <v>11.369</v>
      </c>
      <c r="K14" s="3">
        <v>101.18770000000001</v>
      </c>
      <c r="L14" s="3">
        <v>155.839</v>
      </c>
      <c r="M14" s="3">
        <v>208.5795</v>
      </c>
      <c r="N14" s="3">
        <v>497.24159999999995</v>
      </c>
      <c r="O14" s="9">
        <v>846.99720000000002</v>
      </c>
      <c r="P14" s="7">
        <v>29003.499</v>
      </c>
      <c r="Q14" s="7">
        <v>19.088000000000001</v>
      </c>
      <c r="R14" s="3">
        <v>316.56400000000002</v>
      </c>
      <c r="S14" s="3">
        <v>644.96500000000003</v>
      </c>
      <c r="T14" s="3">
        <v>1267.3420000000001</v>
      </c>
      <c r="U14" s="3">
        <v>4150.2330000000002</v>
      </c>
      <c r="V14" s="3">
        <v>22605.307000000001</v>
      </c>
    </row>
    <row r="15" spans="1:22" ht="15" customHeight="1" x14ac:dyDescent="0.2">
      <c r="A15" s="2">
        <v>2005</v>
      </c>
      <c r="B15" s="7">
        <v>29832</v>
      </c>
      <c r="C15" s="7">
        <v>536</v>
      </c>
      <c r="D15" s="3">
        <v>4022</v>
      </c>
      <c r="E15" s="3">
        <v>4501</v>
      </c>
      <c r="F15" s="3">
        <v>4663</v>
      </c>
      <c r="G15" s="3">
        <v>8126</v>
      </c>
      <c r="H15" s="9">
        <v>7984</v>
      </c>
      <c r="I15" s="7">
        <v>1851.4001000000001</v>
      </c>
      <c r="J15" s="7">
        <v>10.226299999999998</v>
      </c>
      <c r="K15" s="3">
        <v>100.47879999999999</v>
      </c>
      <c r="L15" s="3">
        <v>158.54949999999999</v>
      </c>
      <c r="M15" s="3">
        <v>209.01570000000001</v>
      </c>
      <c r="N15" s="3">
        <v>500.2414</v>
      </c>
      <c r="O15" s="9">
        <v>872.88839999999993</v>
      </c>
      <c r="P15" s="7">
        <v>30615.268</v>
      </c>
      <c r="Q15" s="7">
        <v>17.225000000000001</v>
      </c>
      <c r="R15" s="3">
        <v>313.22300000000001</v>
      </c>
      <c r="S15" s="3">
        <v>661.726</v>
      </c>
      <c r="T15" s="3">
        <v>1281.634</v>
      </c>
      <c r="U15" s="3">
        <v>4256.3609999999999</v>
      </c>
      <c r="V15" s="3">
        <v>24085.098999999998</v>
      </c>
    </row>
    <row r="16" spans="1:22" ht="11.25" customHeight="1" x14ac:dyDescent="0.2">
      <c r="A16" s="2">
        <v>2006</v>
      </c>
      <c r="B16" s="7">
        <v>29513</v>
      </c>
      <c r="C16" s="7">
        <v>263</v>
      </c>
      <c r="D16" s="3">
        <v>3996</v>
      </c>
      <c r="E16" s="3">
        <v>4300</v>
      </c>
      <c r="F16" s="3">
        <v>4579</v>
      </c>
      <c r="G16" s="3">
        <v>8125</v>
      </c>
      <c r="H16" s="9">
        <v>8250</v>
      </c>
      <c r="I16" s="7">
        <v>1871.6531</v>
      </c>
      <c r="J16" s="7">
        <v>5.1307</v>
      </c>
      <c r="K16" s="3">
        <v>99.897700000000015</v>
      </c>
      <c r="L16" s="3">
        <v>151.80189999999999</v>
      </c>
      <c r="M16" s="3">
        <v>205.37379999999999</v>
      </c>
      <c r="N16" s="3">
        <v>498.64779999999996</v>
      </c>
      <c r="O16" s="9">
        <v>910.80119999999999</v>
      </c>
      <c r="P16" s="7">
        <v>29081.151000000002</v>
      </c>
      <c r="Q16" s="7">
        <v>7.28</v>
      </c>
      <c r="R16" s="3">
        <v>278.69099999999997</v>
      </c>
      <c r="S16" s="3">
        <v>593.62400000000002</v>
      </c>
      <c r="T16" s="3">
        <v>1089.636</v>
      </c>
      <c r="U16" s="3">
        <v>3714.9650000000001</v>
      </c>
      <c r="V16" s="3">
        <v>23396.955000000002</v>
      </c>
    </row>
    <row r="17" spans="1:24" ht="11.25" customHeight="1" x14ac:dyDescent="0.2">
      <c r="A17" s="2">
        <v>2007</v>
      </c>
      <c r="B17" s="7">
        <v>30274</v>
      </c>
      <c r="C17" s="7">
        <v>534</v>
      </c>
      <c r="D17" s="3">
        <v>3900</v>
      </c>
      <c r="E17" s="3">
        <v>4256</v>
      </c>
      <c r="F17" s="3">
        <v>4727</v>
      </c>
      <c r="G17" s="3">
        <v>8192</v>
      </c>
      <c r="H17" s="9">
        <v>8665</v>
      </c>
      <c r="I17" s="7">
        <v>1938.9708000000001</v>
      </c>
      <c r="J17" s="7">
        <v>10.0076</v>
      </c>
      <c r="K17" s="3">
        <v>97.704800000000006</v>
      </c>
      <c r="L17" s="3">
        <v>149.7646</v>
      </c>
      <c r="M17" s="3">
        <v>211.81429999999997</v>
      </c>
      <c r="N17" s="3">
        <v>502.43829999999997</v>
      </c>
      <c r="O17" s="9">
        <v>967.24119999999994</v>
      </c>
      <c r="P17" s="7">
        <v>31445.275000000001</v>
      </c>
      <c r="Q17" s="7">
        <v>17.451000000000001</v>
      </c>
      <c r="R17" s="3">
        <v>289.52600000000001</v>
      </c>
      <c r="S17" s="3">
        <v>591.00800000000004</v>
      </c>
      <c r="T17" s="3">
        <v>1141.6320000000001</v>
      </c>
      <c r="U17" s="3">
        <v>3839.953</v>
      </c>
      <c r="V17" s="3">
        <v>25565.705000000002</v>
      </c>
    </row>
    <row r="18" spans="1:24" ht="11.25" customHeight="1" x14ac:dyDescent="0.2">
      <c r="A18" s="2">
        <v>2008</v>
      </c>
      <c r="B18" s="7">
        <v>30405</v>
      </c>
      <c r="C18" s="7">
        <v>526</v>
      </c>
      <c r="D18" s="3">
        <v>3928</v>
      </c>
      <c r="E18" s="3">
        <v>3978</v>
      </c>
      <c r="F18" s="3">
        <v>4706</v>
      </c>
      <c r="G18" s="3">
        <v>8255</v>
      </c>
      <c r="H18" s="9">
        <v>9012</v>
      </c>
      <c r="I18" s="7">
        <v>1992.1839</v>
      </c>
      <c r="J18" s="7">
        <v>9.8364999999999991</v>
      </c>
      <c r="K18" s="3">
        <v>98.153499999999994</v>
      </c>
      <c r="L18" s="3">
        <v>140.249</v>
      </c>
      <c r="M18" s="3">
        <v>211.0213</v>
      </c>
      <c r="N18" s="3">
        <v>505.99340000000001</v>
      </c>
      <c r="O18" s="9">
        <v>1026.9302</v>
      </c>
      <c r="P18" s="7">
        <v>32478.044999999998</v>
      </c>
      <c r="Q18" s="7">
        <v>17.123000000000001</v>
      </c>
      <c r="R18" s="3">
        <v>288.95600000000002</v>
      </c>
      <c r="S18" s="3">
        <v>556.08100000000002</v>
      </c>
      <c r="T18" s="3">
        <v>1136.664</v>
      </c>
      <c r="U18" s="3">
        <v>3766.38</v>
      </c>
      <c r="V18" s="3">
        <v>26712.841</v>
      </c>
    </row>
    <row r="19" spans="1:24" ht="11.25" customHeight="1" x14ac:dyDescent="0.2">
      <c r="A19" s="2">
        <v>2009</v>
      </c>
      <c r="B19" s="21">
        <v>30851</v>
      </c>
      <c r="C19" s="21">
        <v>540</v>
      </c>
      <c r="D19" s="22">
        <v>3874</v>
      </c>
      <c r="E19" s="22">
        <v>3959</v>
      </c>
      <c r="F19" s="22">
        <v>4729</v>
      </c>
      <c r="G19" s="22">
        <v>8382</v>
      </c>
      <c r="H19" s="23">
        <v>9367</v>
      </c>
      <c r="I19" s="21">
        <v>2024.2671</v>
      </c>
      <c r="J19" s="21">
        <v>10.086399999999999</v>
      </c>
      <c r="K19" s="22">
        <v>97.133799999999994</v>
      </c>
      <c r="L19" s="22">
        <v>139.16159999999996</v>
      </c>
      <c r="M19" s="22">
        <v>212.01920000000001</v>
      </c>
      <c r="N19" s="22">
        <v>513.64120000000003</v>
      </c>
      <c r="O19" s="23">
        <v>1052.2249000000002</v>
      </c>
      <c r="P19" s="21">
        <v>31432.684000000001</v>
      </c>
      <c r="Q19" s="21">
        <v>17.376999999999999</v>
      </c>
      <c r="R19" s="22">
        <v>289.03199999999998</v>
      </c>
      <c r="S19" s="22">
        <v>558.89</v>
      </c>
      <c r="T19" s="22">
        <v>1136.2660000000001</v>
      </c>
      <c r="U19" s="22">
        <v>3903.9070000000002</v>
      </c>
      <c r="V19" s="22">
        <v>25527.212</v>
      </c>
    </row>
    <row r="20" spans="1:24" ht="15" customHeight="1" x14ac:dyDescent="0.2">
      <c r="A20" s="2">
        <v>2010</v>
      </c>
      <c r="B20" s="7">
        <v>31085</v>
      </c>
      <c r="C20" s="7">
        <v>567</v>
      </c>
      <c r="D20" s="3">
        <v>3883</v>
      </c>
      <c r="E20" s="3">
        <v>4127</v>
      </c>
      <c r="F20" s="3">
        <v>4711</v>
      </c>
      <c r="G20" s="3">
        <v>8352</v>
      </c>
      <c r="H20" s="9">
        <v>9445</v>
      </c>
      <c r="I20" s="7">
        <v>2059.9937</v>
      </c>
      <c r="J20" s="7">
        <v>10.6374</v>
      </c>
      <c r="K20" s="3">
        <v>97.42410000000001</v>
      </c>
      <c r="L20" s="3">
        <v>145.3117</v>
      </c>
      <c r="M20" s="3">
        <v>211.64709999999997</v>
      </c>
      <c r="N20" s="3">
        <v>512.35529999999994</v>
      </c>
      <c r="O20" s="9">
        <v>1082.6181000000001</v>
      </c>
      <c r="P20" s="7">
        <v>34380.699000000001</v>
      </c>
      <c r="Q20" s="7">
        <v>18.451000000000001</v>
      </c>
      <c r="R20" s="3">
        <v>290.625</v>
      </c>
      <c r="S20" s="3">
        <v>585.30100000000004</v>
      </c>
      <c r="T20" s="3">
        <v>1139.6780000000001</v>
      </c>
      <c r="U20" s="3">
        <v>3982.4180000000001</v>
      </c>
      <c r="V20" s="3">
        <v>28364.225999999999</v>
      </c>
    </row>
    <row r="21" spans="1:24" ht="11.25" customHeight="1" x14ac:dyDescent="0.2">
      <c r="A21" s="2">
        <v>2011</v>
      </c>
      <c r="B21" s="7">
        <v>27284</v>
      </c>
      <c r="C21" s="7">
        <v>306</v>
      </c>
      <c r="D21" s="3">
        <v>3841</v>
      </c>
      <c r="E21" s="3">
        <v>3782</v>
      </c>
      <c r="F21" s="3">
        <v>4411</v>
      </c>
      <c r="G21" s="3">
        <v>6709</v>
      </c>
      <c r="H21" s="9">
        <v>8235</v>
      </c>
      <c r="I21" s="7">
        <v>1821.2923000000001</v>
      </c>
      <c r="J21" s="7">
        <v>5.8117000000000001</v>
      </c>
      <c r="K21" s="3">
        <v>96.348900000000015</v>
      </c>
      <c r="L21" s="3">
        <v>132.37779999999998</v>
      </c>
      <c r="M21" s="3">
        <v>197.43690000000004</v>
      </c>
      <c r="N21" s="3">
        <v>408.40949999999998</v>
      </c>
      <c r="O21" s="9">
        <v>980.90749999999991</v>
      </c>
      <c r="P21" s="7">
        <v>29386.805</v>
      </c>
      <c r="Q21" s="7">
        <v>9.4380000000000006</v>
      </c>
      <c r="R21" s="3">
        <v>263.93299999999999</v>
      </c>
      <c r="S21" s="3">
        <v>526.76099999999997</v>
      </c>
      <c r="T21" s="3">
        <v>990.58</v>
      </c>
      <c r="U21" s="3">
        <v>3417.4769999999999</v>
      </c>
      <c r="V21" s="3">
        <v>24178.616000000002</v>
      </c>
    </row>
    <row r="22" spans="1:24" ht="11.25" customHeight="1" x14ac:dyDescent="0.2">
      <c r="A22" s="2">
        <v>2012</v>
      </c>
      <c r="B22" s="7">
        <v>27267</v>
      </c>
      <c r="C22" s="7">
        <v>260</v>
      </c>
      <c r="D22" s="3">
        <v>3817</v>
      </c>
      <c r="E22" s="3">
        <v>3774</v>
      </c>
      <c r="F22" s="3">
        <v>4435</v>
      </c>
      <c r="G22" s="3">
        <v>6672</v>
      </c>
      <c r="H22" s="9">
        <v>8309</v>
      </c>
      <c r="I22" s="7">
        <v>1829.5614999999998</v>
      </c>
      <c r="J22" s="7">
        <v>4.9497</v>
      </c>
      <c r="K22" s="3">
        <v>95.779499999999999</v>
      </c>
      <c r="L22" s="3">
        <v>132.30679999999998</v>
      </c>
      <c r="M22" s="3">
        <v>198.7868</v>
      </c>
      <c r="N22" s="3">
        <v>405.32090000000005</v>
      </c>
      <c r="O22" s="9">
        <v>992.41780000000006</v>
      </c>
      <c r="P22" s="7">
        <v>29703.234</v>
      </c>
      <c r="Q22" s="7">
        <v>7.944</v>
      </c>
      <c r="R22" s="3">
        <v>259.40899999999999</v>
      </c>
      <c r="S22" s="3">
        <v>523.14099999999996</v>
      </c>
      <c r="T22" s="3">
        <v>989.14099999999996</v>
      </c>
      <c r="U22" s="3">
        <v>3392.5709999999999</v>
      </c>
      <c r="V22" s="3">
        <v>24531.027999999998</v>
      </c>
    </row>
    <row r="23" spans="1:24" ht="11.25" customHeight="1" x14ac:dyDescent="0.2">
      <c r="A23" s="2">
        <v>2013</v>
      </c>
      <c r="B23" s="7">
        <v>27780</v>
      </c>
      <c r="C23" s="7">
        <v>269</v>
      </c>
      <c r="D23" s="3">
        <v>3858</v>
      </c>
      <c r="E23" s="3">
        <v>3789</v>
      </c>
      <c r="F23" s="3">
        <v>4574</v>
      </c>
      <c r="G23" s="3">
        <v>6821</v>
      </c>
      <c r="H23" s="9">
        <v>8469</v>
      </c>
      <c r="I23" s="7">
        <v>1868.3818999999999</v>
      </c>
      <c r="J23" s="7">
        <v>5.1036000000000001</v>
      </c>
      <c r="K23" s="3">
        <v>96.922600000000003</v>
      </c>
      <c r="L23" s="3">
        <v>133.01499999999999</v>
      </c>
      <c r="M23" s="3">
        <v>205.09370000000001</v>
      </c>
      <c r="N23" s="3">
        <v>414.33769999999998</v>
      </c>
      <c r="O23" s="9">
        <v>1013.9093</v>
      </c>
      <c r="P23" s="7">
        <v>30457.315999999999</v>
      </c>
      <c r="Q23" s="7">
        <v>8.1300000000000008</v>
      </c>
      <c r="R23" s="3">
        <v>264.07100000000003</v>
      </c>
      <c r="S23" s="3">
        <v>528.31700000000001</v>
      </c>
      <c r="T23" s="3">
        <v>1038.0329999999999</v>
      </c>
      <c r="U23" s="3">
        <v>3497.7249999999999</v>
      </c>
      <c r="V23" s="3">
        <v>25121.040000000001</v>
      </c>
    </row>
    <row r="24" spans="1:24" ht="11.25" customHeight="1" x14ac:dyDescent="0.2">
      <c r="A24" s="2">
        <v>2014</v>
      </c>
      <c r="B24" s="7">
        <v>28361</v>
      </c>
      <c r="C24" s="7">
        <v>301</v>
      </c>
      <c r="D24" s="3">
        <v>3853</v>
      </c>
      <c r="E24" s="3">
        <v>3845</v>
      </c>
      <c r="F24" s="3">
        <v>4569</v>
      </c>
      <c r="G24" s="3">
        <v>6957</v>
      </c>
      <c r="H24" s="9">
        <v>8836</v>
      </c>
      <c r="I24" s="7">
        <v>1918.0423999999998</v>
      </c>
      <c r="J24" s="7">
        <v>5.6928000000000001</v>
      </c>
      <c r="K24" s="3">
        <v>96.701599999999999</v>
      </c>
      <c r="L24" s="3">
        <v>134.99270000000001</v>
      </c>
      <c r="M24" s="3">
        <v>205.28570000000002</v>
      </c>
      <c r="N24" s="3">
        <v>422.26020000000005</v>
      </c>
      <c r="O24" s="9">
        <v>1053.1093999999998</v>
      </c>
      <c r="P24" s="7">
        <v>31194.906999999999</v>
      </c>
      <c r="Q24" s="7">
        <v>9.1620000000000008</v>
      </c>
      <c r="R24" s="3">
        <v>263.012</v>
      </c>
      <c r="S24" s="3">
        <v>538.06600000000003</v>
      </c>
      <c r="T24" s="3">
        <v>1044.1130000000001</v>
      </c>
      <c r="U24" s="3">
        <v>3606.7950000000001</v>
      </c>
      <c r="V24" s="3">
        <v>25733.758999999998</v>
      </c>
    </row>
    <row r="25" spans="1:24" ht="15" customHeight="1" x14ac:dyDescent="0.2">
      <c r="A25" s="2">
        <v>2015</v>
      </c>
      <c r="B25" s="7">
        <v>28570</v>
      </c>
      <c r="C25" s="7">
        <v>304</v>
      </c>
      <c r="D25" s="3">
        <v>3898</v>
      </c>
      <c r="E25" s="3">
        <v>3868</v>
      </c>
      <c r="F25" s="3">
        <v>4646</v>
      </c>
      <c r="G25" s="3">
        <v>7073</v>
      </c>
      <c r="H25" s="9">
        <v>8781</v>
      </c>
      <c r="I25" s="7">
        <v>1946.3218999999999</v>
      </c>
      <c r="J25" s="7">
        <v>5.7552000000000003</v>
      </c>
      <c r="K25" s="3">
        <v>97.870899999999992</v>
      </c>
      <c r="L25" s="3">
        <v>135.76070000000001</v>
      </c>
      <c r="M25" s="3">
        <v>208.6951</v>
      </c>
      <c r="N25" s="3">
        <v>428.97120000000007</v>
      </c>
      <c r="O25" s="9">
        <v>1069.2688000000001</v>
      </c>
      <c r="P25" s="7">
        <v>33624.648000000001</v>
      </c>
      <c r="Q25" s="7">
        <v>9.2319999999999993</v>
      </c>
      <c r="R25" s="3">
        <v>266.85300000000001</v>
      </c>
      <c r="S25" s="3">
        <v>541.56600000000003</v>
      </c>
      <c r="T25" s="3">
        <v>1064.6579999999999</v>
      </c>
      <c r="U25" s="3">
        <v>3695.0610000000001</v>
      </c>
      <c r="V25" s="3">
        <v>28047.277999999998</v>
      </c>
    </row>
    <row r="26" spans="1:24" ht="11.25" customHeight="1" x14ac:dyDescent="0.2">
      <c r="A26" s="2">
        <v>2016</v>
      </c>
      <c r="B26" s="7">
        <v>28775</v>
      </c>
      <c r="C26" s="7">
        <v>273</v>
      </c>
      <c r="D26" s="3">
        <v>3828</v>
      </c>
      <c r="E26" s="3">
        <v>3704</v>
      </c>
      <c r="F26" s="3">
        <v>4603</v>
      </c>
      <c r="G26" s="3">
        <v>7387</v>
      </c>
      <c r="H26" s="9">
        <v>8980</v>
      </c>
      <c r="I26" s="7">
        <v>1958.3888999999999</v>
      </c>
      <c r="J26" s="7">
        <v>5.1870000000000003</v>
      </c>
      <c r="K26" s="3">
        <v>96.080299999999994</v>
      </c>
      <c r="L26" s="3">
        <v>130.16200000000001</v>
      </c>
      <c r="M26" s="3">
        <v>206.91050000000001</v>
      </c>
      <c r="N26" s="3">
        <v>447.30549999999999</v>
      </c>
      <c r="O26" s="9">
        <v>1072.7436</v>
      </c>
      <c r="P26" s="7">
        <v>32180.534</v>
      </c>
      <c r="Q26" s="7">
        <v>8.2469999999999999</v>
      </c>
      <c r="R26" s="3">
        <v>260.09500000000003</v>
      </c>
      <c r="S26" s="3">
        <v>520.61400000000003</v>
      </c>
      <c r="T26" s="3">
        <v>1065.682</v>
      </c>
      <c r="U26" s="3">
        <v>3888.6170000000002</v>
      </c>
      <c r="V26" s="3">
        <v>26437.278999999999</v>
      </c>
      <c r="X26" s="37"/>
    </row>
    <row r="27" spans="1:24" ht="11.25" customHeight="1" x14ac:dyDescent="0.2">
      <c r="A27" s="2">
        <v>2017</v>
      </c>
      <c r="B27" s="7">
        <v>28977</v>
      </c>
      <c r="C27" s="7">
        <v>326</v>
      </c>
      <c r="D27" s="3">
        <v>3815</v>
      </c>
      <c r="E27" s="3">
        <v>3759</v>
      </c>
      <c r="F27" s="3">
        <v>4648</v>
      </c>
      <c r="G27" s="3">
        <v>7392</v>
      </c>
      <c r="H27" s="9">
        <v>9037</v>
      </c>
      <c r="I27" s="7">
        <v>1972.1487999999999</v>
      </c>
      <c r="J27" s="7">
        <v>6.1908000000000003</v>
      </c>
      <c r="K27" s="3">
        <v>95.902100000000004</v>
      </c>
      <c r="L27" s="3">
        <v>131.85420000000002</v>
      </c>
      <c r="M27" s="3">
        <v>208.69149999999999</v>
      </c>
      <c r="N27" s="3">
        <v>449.65659999999997</v>
      </c>
      <c r="O27" s="9">
        <v>1079.8536000000001</v>
      </c>
      <c r="P27" s="7">
        <v>32205.278999999999</v>
      </c>
      <c r="Q27" s="7">
        <v>9.9120000000000008</v>
      </c>
      <c r="R27" s="3">
        <v>261.678</v>
      </c>
      <c r="S27" s="3">
        <v>526.43399999999997</v>
      </c>
      <c r="T27" s="3">
        <v>1074.4290000000001</v>
      </c>
      <c r="U27" s="3">
        <v>3927.8490000000002</v>
      </c>
      <c r="V27" s="3">
        <v>26404.976999999999</v>
      </c>
    </row>
    <row r="28" spans="1:24" ht="11.25" customHeight="1" x14ac:dyDescent="0.2">
      <c r="A28" s="2">
        <v>2018</v>
      </c>
      <c r="B28" s="7">
        <v>29393</v>
      </c>
      <c r="C28" s="7">
        <v>325</v>
      </c>
      <c r="D28" s="3">
        <v>3821</v>
      </c>
      <c r="E28" s="3">
        <v>3702</v>
      </c>
      <c r="F28" s="3">
        <v>4702</v>
      </c>
      <c r="G28" s="3">
        <v>7482</v>
      </c>
      <c r="H28" s="9">
        <v>9361</v>
      </c>
      <c r="I28" s="7">
        <v>2028.1303</v>
      </c>
      <c r="J28" s="7">
        <v>6.1861999999999995</v>
      </c>
      <c r="K28" s="3">
        <v>95.758200000000002</v>
      </c>
      <c r="L28" s="3">
        <v>130.2346</v>
      </c>
      <c r="M28" s="3">
        <v>211.23849999999999</v>
      </c>
      <c r="N28" s="3">
        <v>454.70760000000001</v>
      </c>
      <c r="O28" s="9">
        <v>1130.0052000000001</v>
      </c>
      <c r="P28" s="7">
        <v>34440.561999999998</v>
      </c>
      <c r="Q28" s="7">
        <v>9.8680000000000003</v>
      </c>
      <c r="R28" s="3">
        <v>259.98399999999998</v>
      </c>
      <c r="S28" s="3">
        <v>523.66300000000001</v>
      </c>
      <c r="T28" s="3">
        <v>1095.3</v>
      </c>
      <c r="U28" s="3">
        <v>4042.1909999999998</v>
      </c>
      <c r="V28" s="3">
        <v>28509.556</v>
      </c>
    </row>
    <row r="29" spans="1:24" ht="11.25" customHeight="1" x14ac:dyDescent="0.2">
      <c r="A29" s="2">
        <v>2019</v>
      </c>
      <c r="B29" s="7">
        <v>29852</v>
      </c>
      <c r="C29" s="7">
        <v>340</v>
      </c>
      <c r="D29" s="3">
        <v>3822</v>
      </c>
      <c r="E29" s="3">
        <v>3789</v>
      </c>
      <c r="F29" s="3">
        <v>4680</v>
      </c>
      <c r="G29" s="3">
        <v>7683</v>
      </c>
      <c r="H29" s="9">
        <v>9538</v>
      </c>
      <c r="I29" s="7">
        <v>2076.5745000000002</v>
      </c>
      <c r="J29" s="7">
        <v>6.4640000000000004</v>
      </c>
      <c r="K29" s="3">
        <v>95.826100000000011</v>
      </c>
      <c r="L29" s="3">
        <v>133.01</v>
      </c>
      <c r="M29" s="3">
        <v>210.30500000000001</v>
      </c>
      <c r="N29" s="3">
        <v>465.81290000000001</v>
      </c>
      <c r="O29" s="9">
        <v>1165.1565000000001</v>
      </c>
      <c r="P29" s="7">
        <v>36874.911</v>
      </c>
      <c r="Q29" s="7">
        <v>10.324999999999999</v>
      </c>
      <c r="R29" s="3">
        <v>261.71899999999999</v>
      </c>
      <c r="S29" s="3">
        <v>535.83500000000004</v>
      </c>
      <c r="T29" s="3">
        <v>1099.748</v>
      </c>
      <c r="U29" s="3">
        <v>4118.5870000000004</v>
      </c>
      <c r="V29" s="3">
        <v>30848.697</v>
      </c>
    </row>
    <row r="30" spans="1:24" ht="15" customHeight="1" x14ac:dyDescent="0.2">
      <c r="A30" s="2">
        <v>2020</v>
      </c>
      <c r="B30" s="7">
        <f>SUM(C30:H30)</f>
        <v>30114</v>
      </c>
      <c r="C30" s="7">
        <v>291</v>
      </c>
      <c r="D30" s="3">
        <v>3679</v>
      </c>
      <c r="E30" s="3">
        <v>3878</v>
      </c>
      <c r="F30" s="3">
        <v>4820</v>
      </c>
      <c r="G30" s="3">
        <v>7849</v>
      </c>
      <c r="H30" s="9">
        <v>9597</v>
      </c>
      <c r="I30" s="7">
        <f>SUM(J30:O30)</f>
        <v>2075.0093630000001</v>
      </c>
      <c r="J30" s="7">
        <v>5.5556850000000004</v>
      </c>
      <c r="K30" s="3">
        <v>92.651293999999993</v>
      </c>
      <c r="L30" s="3">
        <v>136.39034000000001</v>
      </c>
      <c r="M30" s="3">
        <v>217.03036800000001</v>
      </c>
      <c r="N30" s="3">
        <v>477.08040599999998</v>
      </c>
      <c r="O30" s="9">
        <v>1146.3012699999999</v>
      </c>
      <c r="P30" s="7">
        <f>SUM(Q30:V30)</f>
        <v>34146.807099999998</v>
      </c>
      <c r="Q30" s="7">
        <v>8.8580000000000005</v>
      </c>
      <c r="R30" s="3">
        <v>249.97629999999998</v>
      </c>
      <c r="S30" s="3">
        <v>544.11694999999997</v>
      </c>
      <c r="T30" s="3">
        <v>1133.82565</v>
      </c>
      <c r="U30" s="3">
        <v>4213.8838499999993</v>
      </c>
      <c r="V30" s="3">
        <v>27996.146349999999</v>
      </c>
    </row>
    <row r="31" spans="1:24" ht="11.25" customHeight="1" x14ac:dyDescent="0.2">
      <c r="A31" s="2">
        <v>2021</v>
      </c>
      <c r="B31" s="7">
        <v>30553</v>
      </c>
      <c r="C31" s="7">
        <v>342</v>
      </c>
      <c r="D31" s="3">
        <v>3683</v>
      </c>
      <c r="E31" s="3">
        <v>3722</v>
      </c>
      <c r="F31" s="3">
        <v>4840</v>
      </c>
      <c r="G31" s="3">
        <v>8201</v>
      </c>
      <c r="H31" s="9">
        <v>9760</v>
      </c>
      <c r="I31" s="7">
        <f>2118543483/1000000</f>
        <v>2118.5434829999999</v>
      </c>
      <c r="J31" s="7">
        <v>6.5522619999999998</v>
      </c>
      <c r="K31" s="3">
        <v>92.625044000000003</v>
      </c>
      <c r="L31" s="3">
        <v>130.717893</v>
      </c>
      <c r="M31" s="3">
        <v>217.97703000000001</v>
      </c>
      <c r="N31" s="3">
        <v>498.57788699999998</v>
      </c>
      <c r="O31" s="9">
        <v>1163.2050139999999</v>
      </c>
      <c r="P31" s="7">
        <f>35875823.05/1000</f>
        <v>35875.823049999999</v>
      </c>
      <c r="Q31" s="7">
        <v>10.558249999999999</v>
      </c>
      <c r="R31" s="3">
        <v>253.00470000000001</v>
      </c>
      <c r="S31" s="3">
        <v>524.61805000000004</v>
      </c>
      <c r="T31" s="3">
        <v>1145.4511499999999</v>
      </c>
      <c r="U31" s="3">
        <v>4487.2673500000001</v>
      </c>
      <c r="V31" s="3">
        <v>28440.72105</v>
      </c>
    </row>
    <row r="32" spans="1:24" ht="11.25" customHeight="1" x14ac:dyDescent="0.2">
      <c r="A32" s="5">
        <v>2022</v>
      </c>
      <c r="B32" s="8">
        <v>30712</v>
      </c>
      <c r="C32" s="8">
        <v>359</v>
      </c>
      <c r="D32" s="6">
        <v>3621</v>
      </c>
      <c r="E32" s="6">
        <v>3610</v>
      </c>
      <c r="F32" s="6">
        <v>4740</v>
      </c>
      <c r="G32" s="6">
        <v>8381</v>
      </c>
      <c r="H32" s="10">
        <v>9999</v>
      </c>
      <c r="I32" s="8">
        <v>2162.3765469999998</v>
      </c>
      <c r="J32" s="8">
        <v>6.8549480000000003</v>
      </c>
      <c r="K32" s="6">
        <v>91.043927999999994</v>
      </c>
      <c r="L32" s="6">
        <v>126.82265</v>
      </c>
      <c r="M32" s="6">
        <v>213.97790599999999</v>
      </c>
      <c r="N32" s="6">
        <v>510.966904</v>
      </c>
      <c r="O32" s="10">
        <v>1212.7102109999998</v>
      </c>
      <c r="P32" s="8">
        <v>38341.510750000001</v>
      </c>
      <c r="Q32" s="8">
        <v>11.091950000000001</v>
      </c>
      <c r="R32" s="6">
        <v>249.55735000000001</v>
      </c>
      <c r="S32" s="6">
        <v>509.68230000000005</v>
      </c>
      <c r="T32" s="6">
        <v>1123.9363999999998</v>
      </c>
      <c r="U32" s="6">
        <v>4695.6996999999992</v>
      </c>
      <c r="V32" s="6">
        <v>31751.54305</v>
      </c>
    </row>
    <row r="33" spans="1:22" ht="10.15" customHeight="1" x14ac:dyDescent="0.2">
      <c r="A33" s="2"/>
      <c r="B33" s="3"/>
      <c r="D33" s="3"/>
      <c r="E33" s="3"/>
      <c r="H33" s="4"/>
      <c r="I33" s="3"/>
      <c r="J33" s="3"/>
      <c r="K33" s="3"/>
      <c r="L33" s="3"/>
      <c r="O33" s="4"/>
      <c r="P33" s="3"/>
      <c r="Q33" s="3"/>
      <c r="R33" s="3"/>
      <c r="S33" s="3"/>
      <c r="V33" s="4"/>
    </row>
    <row r="34" spans="1:22" s="27" customFormat="1" ht="10.15" customHeight="1" x14ac:dyDescent="0.2">
      <c r="A34" s="24" t="s">
        <v>9</v>
      </c>
      <c r="B34" s="25"/>
      <c r="D34" s="25"/>
      <c r="E34" s="25"/>
      <c r="F34" s="26"/>
      <c r="H34" s="4"/>
      <c r="I34" s="25"/>
      <c r="J34" s="25"/>
      <c r="K34" s="25"/>
      <c r="L34" s="25"/>
      <c r="O34" s="4"/>
      <c r="P34" s="25"/>
      <c r="Q34" s="25"/>
      <c r="R34" s="25"/>
      <c r="S34" s="25"/>
      <c r="V34" s="4"/>
    </row>
    <row r="35" spans="1:22" s="27" customFormat="1" ht="10.15" customHeight="1" x14ac:dyDescent="0.2">
      <c r="A35" s="24" t="s">
        <v>17</v>
      </c>
      <c r="B35" s="25"/>
      <c r="D35" s="25"/>
      <c r="E35" s="25"/>
      <c r="H35" s="4"/>
      <c r="I35" s="25"/>
      <c r="J35" s="25"/>
      <c r="K35" s="25"/>
      <c r="L35" s="25"/>
      <c r="O35" s="4"/>
      <c r="P35" s="25"/>
      <c r="Q35" s="25"/>
      <c r="R35" s="25"/>
      <c r="S35" s="25"/>
      <c r="V35" s="4"/>
    </row>
    <row r="36" spans="1:22" ht="10.15" customHeight="1" x14ac:dyDescent="0.2">
      <c r="A36" s="2"/>
      <c r="B36" s="3"/>
      <c r="D36" s="3"/>
      <c r="E36" s="3"/>
      <c r="H36" s="4"/>
      <c r="I36" s="3"/>
      <c r="J36" s="3"/>
      <c r="K36" s="3"/>
      <c r="L36" s="3"/>
      <c r="O36" s="4"/>
      <c r="P36" s="3"/>
      <c r="Q36" s="3"/>
      <c r="R36" s="3"/>
      <c r="S36" s="3"/>
      <c r="V36" s="4"/>
    </row>
    <row r="37" spans="1:22" ht="10.15" customHeight="1" x14ac:dyDescent="0.2">
      <c r="A37" s="14" t="s">
        <v>3</v>
      </c>
      <c r="I37" s="3"/>
    </row>
    <row r="38" spans="1:22" ht="10.15" customHeight="1" x14ac:dyDescent="0.2">
      <c r="A38" s="14" t="s">
        <v>5</v>
      </c>
      <c r="I38" s="3"/>
      <c r="Q38" s="3"/>
      <c r="R38" s="3"/>
      <c r="S38" s="25"/>
      <c r="T38" s="25"/>
      <c r="U38" s="3"/>
    </row>
    <row r="39" spans="1:22" ht="10.15" customHeight="1" x14ac:dyDescent="0.2">
      <c r="A39" s="14" t="s">
        <v>4</v>
      </c>
      <c r="I39" s="3"/>
    </row>
    <row r="40" spans="1:22" ht="10.15" customHeight="1" x14ac:dyDescent="0.2">
      <c r="A40" s="14" t="s">
        <v>18</v>
      </c>
      <c r="I40" s="25"/>
    </row>
    <row r="41" spans="1:22" x14ac:dyDescent="0.2">
      <c r="I41" s="25"/>
    </row>
    <row r="42" spans="1:22" x14ac:dyDescent="0.2">
      <c r="I42" s="3"/>
    </row>
  </sheetData>
  <mergeCells count="10">
    <mergeCell ref="A4:V4"/>
    <mergeCell ref="B8:H8"/>
    <mergeCell ref="I8:O8"/>
    <mergeCell ref="P8:V8"/>
    <mergeCell ref="B9:B10"/>
    <mergeCell ref="C9:H9"/>
    <mergeCell ref="I9:I10"/>
    <mergeCell ref="J9:O9"/>
    <mergeCell ref="P9:P10"/>
    <mergeCell ref="Q9:V9"/>
  </mergeCells>
  <pageMargins left="0.70866141732283472" right="0.70866141732283472" top="0.74803149606299213" bottom="0.74803149606299213" header="0.31496062992125984" footer="0.31496062992125984"/>
  <pageSetup paperSize="9" scale="74" orientation="landscape" r:id="rId1"/>
  <headerFooter>
    <oddFooter>&amp;Lhttp://stat.jura.ch/&amp;CJU-T.18.02.01&amp;R&amp;P/&amp;N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T.18.02.01</vt:lpstr>
      <vt:lpstr>T.18.02.01!Impression_des_titres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2020-04-22T06:47:29Z</cp:lastPrinted>
  <dcterms:created xsi:type="dcterms:W3CDTF">2017-01-11T11:13:34Z</dcterms:created>
  <dcterms:modified xsi:type="dcterms:W3CDTF">2025-11-27T16:17:04Z</dcterms:modified>
</cp:coreProperties>
</file>